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8" windowWidth="14808" windowHeight="783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35" i="1" l="1"/>
  <c r="L47" i="1"/>
  <c r="L35" i="1"/>
  <c r="L39" i="1"/>
  <c r="L40" i="1"/>
  <c r="K35" i="1"/>
  <c r="K39" i="1"/>
  <c r="K40" i="1"/>
  <c r="L45" i="1"/>
  <c r="M45" i="1"/>
  <c r="L44" i="1"/>
  <c r="M44" i="1"/>
  <c r="K44" i="1"/>
  <c r="K45" i="1"/>
  <c r="M42" i="1"/>
  <c r="M40" i="1" s="1"/>
  <c r="M39" i="1" s="1"/>
  <c r="L42" i="1"/>
  <c r="K42" i="1"/>
  <c r="M32" i="1" l="1"/>
  <c r="L32" i="1"/>
  <c r="L27" i="1"/>
  <c r="M27" i="1"/>
  <c r="K27" i="1"/>
  <c r="L29" i="1"/>
  <c r="M29" i="1"/>
  <c r="K29" i="1"/>
  <c r="K26" i="1" l="1"/>
  <c r="L26" i="1"/>
  <c r="M26" i="1"/>
  <c r="L37" i="1"/>
  <c r="M37" i="1"/>
  <c r="K37" i="1"/>
  <c r="L23" i="1" l="1"/>
  <c r="M23" i="1"/>
  <c r="K23" i="1"/>
  <c r="L21" i="1"/>
  <c r="M21" i="1"/>
  <c r="K21" i="1"/>
  <c r="L19" i="1"/>
  <c r="M19" i="1"/>
  <c r="K19" i="1"/>
  <c r="L17" i="1"/>
  <c r="M17" i="1"/>
  <c r="K17" i="1"/>
  <c r="L36" i="1" l="1"/>
  <c r="M36" i="1"/>
  <c r="K36" i="1"/>
  <c r="L31" i="1"/>
  <c r="M31" i="1"/>
  <c r="K31" i="1"/>
  <c r="L25" i="1"/>
  <c r="M25" i="1"/>
  <c r="K25" i="1"/>
  <c r="L16" i="1"/>
  <c r="L15" i="1" s="1"/>
  <c r="M16" i="1"/>
  <c r="M15" i="1" s="1"/>
  <c r="K16" i="1"/>
  <c r="K15" i="1" s="1"/>
  <c r="L13" i="1"/>
  <c r="L12" i="1" s="1"/>
  <c r="M13" i="1"/>
  <c r="M12" i="1" s="1"/>
  <c r="K13" i="1"/>
  <c r="K12" i="1" s="1"/>
  <c r="M11" i="1" l="1"/>
  <c r="L11" i="1"/>
  <c r="K11" i="1"/>
  <c r="M34" i="1"/>
  <c r="M47" i="1" s="1"/>
  <c r="L34" i="1" l="1"/>
  <c r="K34" i="1"/>
  <c r="K47" i="1" s="1"/>
</calcChain>
</file>

<file path=xl/sharedStrings.xml><?xml version="1.0" encoding="utf-8"?>
<sst xmlns="http://schemas.openxmlformats.org/spreadsheetml/2006/main" count="355" uniqueCount="104">
  <si>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</si>
  <si>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</si>
  <si>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</si>
  <si>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</si>
  <si>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Показатели прогноза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</si>
  <si>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</si>
  <si>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</si>
  <si>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</si>
  <si>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2024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</si>
  <si>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</si>
  <si>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</si>
  <si>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</si>
  <si>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</si>
  <si>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</si>
  <si>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</si>
  <si>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</si>
  <si>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</si>
  <si>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</si>
  <si>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</si>
  <si>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</si>
  <si>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</si>
  <si>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</si>
  <si>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</si>
  <si>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</si>
  <si>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</si>
  <si>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</si>
  <si>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</si>
  <si>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</si>
  <si>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</si>
  <si>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</si>
  <si>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</si>
  <si>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</si>
  <si>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</si>
  <si>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</si>
  <si>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</si>
  <si>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</si>
  <si>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</si>
  <si>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</si>
  <si>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</si>
  <si>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</si>
  <si>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</si>
  <si>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</si>
  <si>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</si>
  <si>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</si>
  <si>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</si>
  <si>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</si>
  <si>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</si>
  <si>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</si>
  <si>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</si>
  <si>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06</t>
  </si>
  <si>
    <t>НАЛОГИ НА ИМУЩЕСТВО</t>
  </si>
  <si>
    <t>Земельный налог</t>
  </si>
  <si>
    <t>Земельный налог с организаций</t>
  </si>
  <si>
    <t>024</t>
  </si>
  <si>
    <t>050</t>
  </si>
  <si>
    <t>10</t>
  </si>
  <si>
    <t>150</t>
  </si>
  <si>
    <t>15</t>
  </si>
  <si>
    <t>001</t>
  </si>
  <si>
    <t>Дотации на выравнивание бюджетной обеспеченности</t>
  </si>
  <si>
    <t>30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</si>
  <si>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</si>
  <si>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</si>
  <si>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35</t>
  </si>
  <si>
    <t>118</t>
  </si>
  <si>
    <t xml:space="preserve">                                                                                                                              И Т О Г О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</si>
  <si>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</si>
  <si>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</si>
  <si>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039</t>
  </si>
  <si>
    <t>17</t>
  </si>
  <si>
    <t>180</t>
  </si>
  <si>
    <t>БЕЗВОЗМЕЗДНЫЕ ДЕНЕЖНЫЕ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</si>
  <si>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</si>
  <si>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</si>
  <si>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</si>
  <si>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</si>
  <si>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</si>
  <si>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</si>
  <si>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</si>
  <si>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</si>
  <si>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</si>
  <si>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</si>
  <si>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</si>
  <si>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</si>
  <si>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</si>
  <si>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</si>
  <si>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3</t>
  </si>
  <si>
    <t>2025 год</t>
  </si>
  <si>
    <t>Доходы  сельского бюджета  на 2024   год  и плановый период 2025-2026 годов</t>
  </si>
  <si>
    <t>2026 год</t>
  </si>
  <si>
    <t>ПРОЧИЕ НЕНАЛОГОВЫЕ ДОХОДЫ</t>
  </si>
  <si>
    <t>Прочие неналоговые доходы бюджетов</t>
  </si>
  <si>
    <t>Прочие неналоговые доходы бюджетов сельских поселений</t>
  </si>
  <si>
    <t>040</t>
  </si>
  <si>
    <t>Земельный налог с физических лиц, обладающими земельными участками , расположенными в границах сельских поселений</t>
  </si>
  <si>
    <t>043</t>
  </si>
  <si>
    <t xml:space="preserve">к Решению Маковского сельского Совета депутатов </t>
  </si>
  <si>
    <t>от 25.12.2023г. № 14-127р</t>
  </si>
  <si>
    <t>40</t>
  </si>
  <si>
    <t>Иные межбюджетные трансферты</t>
  </si>
  <si>
    <t>49</t>
  </si>
  <si>
    <t>999</t>
  </si>
  <si>
    <t>Прочие  межбюджетные трансферты, передаваемые бюджетам</t>
  </si>
  <si>
    <t xml:space="preserve">Прочие  межбюджетные трансферты, передаваемые бюджетам сельских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</si>
</sst>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sz val="10"/>
      <color rgb="FF464C55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4" fillId="0" borderId="0"/>
    <xf numFmtId="0" fontId="23" fillId="0" borderId="0"/>
    <xf numFmtId="0" fontId="24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86">
    <xf numFmtId="0" fontId="0" fillId="0" borderId="0" xfId="0"/>
    <xf numFmtId="0" fontId="1" fillId="0" borderId="0" xfId="1"/>
    <xf numFmtId="0" fontId="19" fillId="0" borderId="0" xfId="1" quotePrefix="1" applyFont="1" applyFill="1" applyAlignment="1">
      <alignment wrapText="1"/>
    </xf>
    <xf numFmtId="49" fontId="19" fillId="0" borderId="0" xfId="1" quotePrefix="1" applyNumberFormat="1" applyFont="1" applyFill="1" applyAlignment="1">
      <alignment wrapText="1"/>
    </xf>
    <xf numFmtId="0" fontId="18" fillId="0" borderId="0" xfId="1" applyFont="1" applyFill="1" applyAlignment="1">
      <alignment horizontal="right" wrapText="1"/>
    </xf>
    <xf numFmtId="0" fontId="19" fillId="0" borderId="10" xfId="1" applyFont="1" applyFill="1" applyBorder="1" applyAlignment="1">
      <alignment horizontal="center" wrapText="1"/>
    </xf>
    <xf numFmtId="0" fontId="21" fillId="0" borderId="10" xfId="1" applyFont="1" applyFill="1" applyBorder="1" applyAlignment="1">
      <alignment horizontal="right" wrapText="1"/>
    </xf>
    <xf numFmtId="0" fontId="20" fillId="0" borderId="11" xfId="1" quotePrefix="1" applyFont="1" applyFill="1" applyBorder="1" applyAlignment="1">
      <alignment horizontal="center" vertical="center" textRotation="90" wrapText="1"/>
    </xf>
    <xf numFmtId="49" fontId="21" fillId="0" borderId="11" xfId="1" applyNumberFormat="1" applyFont="1" applyFill="1" applyBorder="1" applyAlignment="1">
      <alignment horizontal="center" vertical="top"/>
    </xf>
    <xf numFmtId="0" fontId="21" fillId="0" borderId="11" xfId="1" applyNumberFormat="1" applyFont="1" applyFill="1" applyBorder="1" applyAlignment="1">
      <alignment vertical="top" wrapText="1"/>
    </xf>
    <xf numFmtId="0" fontId="19" fillId="0" borderId="0" xfId="1" applyFont="1" applyFill="1" applyBorder="1" applyAlignment="1">
      <alignment wrapText="1"/>
    </xf>
    <xf numFmtId="164" fontId="19" fillId="0" borderId="0" xfId="1" applyNumberFormat="1" applyFont="1" applyFill="1" applyBorder="1" applyAlignment="1">
      <alignment wrapText="1"/>
    </xf>
    <xf numFmtId="0" fontId="22" fillId="0" borderId="0" xfId="1" applyFont="1" applyFill="1" applyBorder="1" applyAlignment="1">
      <alignment wrapText="1"/>
    </xf>
    <xf numFmtId="164" fontId="22" fillId="0" borderId="0" xfId="1" applyNumberFormat="1" applyFont="1" applyFill="1" applyBorder="1" applyAlignment="1">
      <alignment wrapText="1"/>
    </xf>
    <xf numFmtId="0" fontId="20" fillId="0" borderId="0" xfId="1" applyFont="1" applyFill="1" applyBorder="1" applyAlignment="1">
      <alignment wrapText="1"/>
    </xf>
    <xf numFmtId="164" fontId="20" fillId="0" borderId="0" xfId="1" applyNumberFormat="1" applyFont="1" applyFill="1" applyBorder="1" applyAlignment="1">
      <alignment wrapText="1"/>
    </xf>
    <xf numFmtId="0" fontId="21" fillId="0" borderId="0" xfId="1" applyFont="1" applyFill="1" applyBorder="1"/>
    <xf numFmtId="164" fontId="21" fillId="0" borderId="0" xfId="1" applyNumberFormat="1" applyFont="1" applyFill="1" applyBorder="1"/>
    <xf numFmtId="3" fontId="21" fillId="0" borderId="0" xfId="1" applyNumberFormat="1" applyFont="1" applyFill="1" applyBorder="1"/>
    <xf numFmtId="0" fontId="21" fillId="0" borderId="11" xfId="1" applyFont="1" applyFill="1" applyBorder="1" applyAlignment="1" applyProtection="1">
      <alignment vertical="top" wrapText="1"/>
      <protection locked="0"/>
    </xf>
    <xf numFmtId="0" fontId="21" fillId="0" borderId="0" xfId="1" applyFont="1" applyFill="1" applyBorder="1" applyAlignment="1">
      <alignment horizontal="left" vertical="top"/>
    </xf>
    <xf numFmtId="0" fontId="21" fillId="0" borderId="11" xfId="1" applyNumberFormat="1" applyFont="1" applyFill="1" applyBorder="1" applyAlignment="1">
      <alignment horizontal="justify" vertical="top" wrapText="1"/>
    </xf>
    <xf numFmtId="0" fontId="21" fillId="0" borderId="12" xfId="1" applyNumberFormat="1" applyFont="1" applyFill="1" applyBorder="1" applyAlignment="1">
      <alignment vertical="top" wrapText="1"/>
    </xf>
    <xf numFmtId="0" fontId="21" fillId="0" borderId="11" xfId="1" applyFont="1" applyBorder="1" applyAlignment="1">
      <alignment horizontal="justify" vertical="top"/>
    </xf>
    <xf numFmtId="0" fontId="21" fillId="0" borderId="11" xfId="1" applyFont="1" applyFill="1" applyBorder="1" applyAlignment="1">
      <alignment vertical="top"/>
    </xf>
    <xf numFmtId="49" fontId="21" fillId="0" borderId="11" xfId="1" applyNumberFormat="1" applyFont="1" applyFill="1" applyBorder="1" applyAlignment="1">
      <alignment horizontal="center" vertical="top" wrapText="1"/>
    </xf>
    <xf numFmtId="0" fontId="21" fillId="15" borderId="11" xfId="1" applyFont="1" applyFill="1" applyBorder="1" applyAlignment="1" applyProtection="1">
      <alignment vertical="top" wrapText="1"/>
      <protection locked="0"/>
    </xf>
    <xf numFmtId="2" fontId="21" fillId="15" borderId="11" xfId="1" applyNumberFormat="1" applyFont="1" applyFill="1" applyBorder="1" applyAlignment="1">
      <alignment vertical="top" wrapText="1"/>
    </xf>
    <xf numFmtId="2" fontId="21" fillId="15" borderId="11" xfId="1" applyNumberFormat="1" applyFont="1" applyFill="1" applyBorder="1" applyAlignment="1">
      <alignment vertical="top"/>
    </xf>
    <xf numFmtId="2" fontId="21" fillId="15" borderId="11" xfId="1" applyNumberFormat="1" applyFont="1" applyFill="1" applyBorder="1" applyAlignment="1">
      <alignment horizontal="right" vertical="top" wrapText="1"/>
    </xf>
    <xf numFmtId="2" fontId="21" fillId="15" borderId="11" xfId="1" applyNumberFormat="1" applyFont="1" applyFill="1" applyBorder="1" applyAlignment="1">
      <alignment horizontal="right" vertical="top"/>
    </xf>
    <xf numFmtId="0" fontId="19" fillId="0" borderId="0" xfId="1" applyFont="1" applyFill="1" applyBorder="1" applyAlignment="1">
      <alignment horizontal="center" wrapText="1"/>
    </xf>
    <xf numFmtId="49" fontId="21" fillId="0" borderId="11" xfId="1" applyNumberFormat="1" applyFont="1" applyFill="1" applyBorder="1" applyAlignment="1">
      <alignment horizontal="center" vertical="center" textRotation="90" wrapText="1"/>
    </xf>
    <xf numFmtId="49" fontId="21" fillId="0" borderId="11" xfId="1" applyNumberFormat="1" applyFont="1" applyFill="1" applyBorder="1" applyAlignment="1">
      <alignment horizontal="center" vertical="center" wrapText="1"/>
    </xf>
    <xf numFmtId="49" fontId="21" fillId="0" borderId="11" xfId="1" quotePrefix="1" applyNumberFormat="1" applyFont="1" applyFill="1" applyBorder="1" applyAlignment="1">
      <alignment horizontal="center" vertical="center" textRotation="90" wrapText="1"/>
    </xf>
    <xf numFmtId="0" fontId="21" fillId="0" borderId="11" xfId="1" quotePrefix="1" applyNumberFormat="1" applyFont="1" applyFill="1" applyBorder="1" applyAlignment="1">
      <alignment horizontal="center" vertical="center" wrapText="1"/>
    </xf>
    <xf numFmtId="0" fontId="21" fillId="0" borderId="11" xfId="1" quotePrefix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11" xfId="0" applyFont="1" applyBorder="1" applyAlignment="1">
      <alignment wrapText="1"/>
    </xf>
    <xf numFmtId="0" fontId="26" fillId="16" borderId="11" xfId="0" applyFont="1" applyFill="1" applyBorder="1" applyAlignment="1">
      <alignment vertical="center" wrapText="1"/>
    </xf>
    <xf numFmtId="49" fontId="21" fillId="0" borderId="11" xfId="1" applyNumberFormat="1" applyFont="1" applyFill="1" applyBorder="1" applyAlignment="1">
      <alignment horizontal="center" vertical="top"/>
    </xf>
    <xf numFmtId="0" fontId="21" fillId="0" borderId="0" xfId="1" applyFont="1" applyFill="1" applyBorder="1"/>
    <xf numFmtId="164" fontId="21" fillId="0" borderId="0" xfId="1" applyNumberFormat="1" applyFont="1" applyFill="1" applyBorder="1"/>
    <xf numFmtId="3" fontId="21" fillId="0" borderId="0" xfId="1" applyNumberFormat="1" applyFont="1" applyFill="1" applyBorder="1"/>
    <xf numFmtId="0" fontId="21" fillId="0" borderId="11" xfId="1" applyNumberFormat="1" applyFont="1" applyFill="1" applyBorder="1" applyAlignment="1">
      <alignment horizontal="justify" vertical="top" wrapText="1"/>
    </xf>
    <xf numFmtId="0" fontId="21" fillId="0" borderId="11" xfId="1" applyFont="1" applyFill="1" applyBorder="1" applyAlignment="1">
      <alignment vertical="top"/>
    </xf>
    <xf numFmtId="2" fontId="21" fillId="15" borderId="11" xfId="1" applyNumberFormat="1" applyFont="1" applyFill="1" applyBorder="1" applyAlignment="1">
      <alignment vertical="top"/>
    </xf>
    <xf numFmtId="49" fontId="21" fillId="0" borderId="11" xfId="1" applyNumberFormat="1" applyFont="1" applyFill="1" applyBorder="1" applyAlignment="1">
      <alignment horizontal="center" vertical="top"/>
    </xf>
    <xf numFmtId="0" fontId="21" fillId="0" borderId="11" xfId="1" applyNumberFormat="1" applyFont="1" applyFill="1" applyBorder="1" applyAlignment="1">
      <alignment horizontal="justify" vertical="top" wrapText="1"/>
    </xf>
    <xf numFmtId="0" fontId="21" fillId="0" borderId="11" xfId="1" applyFont="1" applyFill="1" applyBorder="1" applyAlignment="1">
      <alignment vertical="top"/>
    </xf>
    <xf numFmtId="2" fontId="21" fillId="15" borderId="11" xfId="1" applyNumberFormat="1" applyFont="1" applyFill="1" applyBorder="1" applyAlignment="1">
      <alignment vertical="top"/>
    </xf>
    <xf numFmtId="49" fontId="21" fillId="0" borderId="11" xfId="1" applyNumberFormat="1" applyFont="1" applyFill="1" applyBorder="1" applyAlignment="1">
      <alignment horizontal="center" vertical="top"/>
    </xf>
    <xf numFmtId="0" fontId="21" fillId="0" borderId="11" xfId="1" applyNumberFormat="1" applyFont="1" applyFill="1" applyBorder="1" applyAlignment="1">
      <alignment horizontal="justify" vertical="top" wrapText="1"/>
    </xf>
    <xf numFmtId="0" fontId="21" fillId="0" borderId="11" xfId="1" applyFont="1" applyFill="1" applyBorder="1" applyAlignment="1">
      <alignment vertical="top"/>
    </xf>
    <xf numFmtId="2" fontId="21" fillId="15" borderId="11" xfId="1" applyNumberFormat="1" applyFont="1" applyFill="1" applyBorder="1" applyAlignment="1">
      <alignment vertical="top"/>
    </xf>
    <xf numFmtId="49" fontId="21" fillId="0" borderId="11" xfId="1" applyNumberFormat="1" applyFont="1" applyFill="1" applyBorder="1" applyAlignment="1">
      <alignment horizontal="center" vertical="top"/>
    </xf>
    <xf numFmtId="0" fontId="21" fillId="0" borderId="11" xfId="1" applyNumberFormat="1" applyFont="1" applyFill="1" applyBorder="1" applyAlignment="1">
      <alignment horizontal="justify" vertical="top" wrapText="1"/>
    </xf>
    <xf numFmtId="0" fontId="21" fillId="0" borderId="11" xfId="1" applyFont="1" applyFill="1" applyBorder="1" applyAlignment="1">
      <alignment vertical="top"/>
    </xf>
    <xf numFmtId="2" fontId="21" fillId="15" borderId="11" xfId="1" applyNumberFormat="1" applyFont="1" applyFill="1" applyBorder="1" applyAlignment="1">
      <alignment vertical="top"/>
    </xf>
    <xf numFmtId="0" fontId="27" fillId="16" borderId="0" xfId="0" applyFont="1" applyFill="1" applyAlignment="1">
      <alignment vertical="top" wrapText="1"/>
    </xf>
    <xf numFmtId="0" fontId="21" fillId="0" borderId="0" xfId="1" applyFont="1" applyFill="1" applyBorder="1" applyAlignment="1">
      <alignment horizontal="left" vertical="top"/>
    </xf>
    <xf numFmtId="0" fontId="1" fillId="0" borderId="0" xfId="1" applyAlignment="1"/>
    <xf numFmtId="0" fontId="21" fillId="0" borderId="12" xfId="1" applyFont="1" applyFill="1" applyBorder="1" applyAlignment="1">
      <alignment horizontal="center" vertical="center" wrapText="1"/>
    </xf>
    <xf numFmtId="0" fontId="21" fillId="0" borderId="13" xfId="1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textRotation="90" wrapText="1"/>
    </xf>
    <xf numFmtId="0" fontId="21" fillId="0" borderId="17" xfId="1" applyFont="1" applyFill="1" applyBorder="1" applyAlignment="1">
      <alignment horizontal="center" vertical="center" textRotation="90" wrapText="1"/>
    </xf>
    <xf numFmtId="0" fontId="21" fillId="0" borderId="13" xfId="1" applyFont="1" applyFill="1" applyBorder="1" applyAlignment="1">
      <alignment horizontal="center" vertical="center" textRotation="90" wrapText="1"/>
    </xf>
    <xf numFmtId="0" fontId="18" fillId="0" borderId="0" xfId="1" applyFont="1" applyFill="1" applyBorder="1" applyAlignment="1">
      <alignment horizontal="center" wrapText="1"/>
    </xf>
    <xf numFmtId="0" fontId="1" fillId="0" borderId="0" xfId="1" applyFont="1" applyAlignment="1">
      <alignment horizontal="center" wrapText="1"/>
    </xf>
    <xf numFmtId="49" fontId="21" fillId="0" borderId="11" xfId="1" applyNumberFormat="1" applyFont="1" applyFill="1" applyBorder="1" applyAlignment="1">
      <alignment horizontal="center" vertical="center" wrapText="1"/>
    </xf>
    <xf numFmtId="49" fontId="21" fillId="0" borderId="11" xfId="1" applyNumberFormat="1" applyFont="1" applyFill="1" applyBorder="1" applyAlignment="1">
      <alignment horizontal="center" vertical="center" textRotation="90" wrapText="1"/>
    </xf>
    <xf numFmtId="0" fontId="18" fillId="0" borderId="0" xfId="1" applyFont="1" applyFill="1" applyAlignment="1">
      <alignment horizontal="center" wrapText="1"/>
    </xf>
    <xf numFmtId="0" fontId="21" fillId="0" borderId="12" xfId="1" applyNumberFormat="1" applyFont="1" applyFill="1" applyBorder="1" applyAlignment="1">
      <alignment horizontal="center" vertical="center" wrapText="1"/>
    </xf>
    <xf numFmtId="0" fontId="21" fillId="0" borderId="17" xfId="1" applyNumberFormat="1" applyFont="1" applyFill="1" applyBorder="1" applyAlignment="1">
      <alignment horizontal="center" vertical="center" wrapText="1"/>
    </xf>
    <xf numFmtId="0" fontId="21" fillId="0" borderId="13" xfId="1" applyNumberFormat="1" applyFont="1" applyFill="1" applyBorder="1" applyAlignment="1">
      <alignment horizontal="center" vertical="center" wrapText="1"/>
    </xf>
    <xf numFmtId="49" fontId="21" fillId="0" borderId="14" xfId="1" applyNumberFormat="1" applyFont="1" applyFill="1" applyBorder="1" applyAlignment="1">
      <alignment horizontal="center" vertical="center" wrapText="1"/>
    </xf>
    <xf numFmtId="49" fontId="21" fillId="0" borderId="15" xfId="1" applyNumberFormat="1" applyFont="1" applyFill="1" applyBorder="1" applyAlignment="1">
      <alignment horizontal="center" vertical="center" wrapText="1"/>
    </xf>
    <xf numFmtId="49" fontId="21" fillId="0" borderId="16" xfId="1" applyNumberFormat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</cellXfs>
  <cellStyles count="29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9"/>
    <cellStyle name="Обычный 3" xfId="20"/>
    <cellStyle name="Обычный 4" xfId="21"/>
    <cellStyle name="Обычный 5" xfId="1"/>
    <cellStyle name="Плохой 2" xfId="22"/>
    <cellStyle name="Пояснение 2" xfId="23"/>
    <cellStyle name="Примечание 2" xfId="25"/>
    <cellStyle name="Примечание 3" xfId="24"/>
    <cellStyle name="Связанная ячейка 2" xfId="26"/>
    <cellStyle name="Текст предупреждения 2" xfId="27"/>
    <cellStyle name="Хороший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0"/>
  <sheetViews>
    <sheetView tabSelected="1" workbookViewId="0">
      <selection activeCell="A47" sqref="A47"/>
    </sheetView>
  </sheetViews>
  <sheetFormatPr defaultRowHeight="14.4" x14ac:dyDescent="0.3"/>
  <cols>
    <col min="1" max="1" width="5.77734375" customWidth="1"/>
    <col min="2" max="2" width="7.33203125" customWidth="1"/>
    <col min="3" max="3" width="6.21875" customWidth="1"/>
    <col min="4" max="4" width="5.5546875" customWidth="1"/>
    <col min="5" max="5" width="5.77734375" customWidth="1"/>
    <col min="6" max="6" width="6.21875" customWidth="1"/>
    <col min="7" max="7" width="6.77734375" customWidth="1"/>
    <col min="8" max="8" width="6.33203125" customWidth="1"/>
    <col min="9" max="9" width="7.6640625" customWidth="1"/>
    <col min="10" max="10" width="43" customWidth="1"/>
    <col min="11" max="11" width="10" customWidth="1"/>
    <col min="12" max="12" width="10.44140625" customWidth="1"/>
    <col min="13" max="13" width="9.88671875" customWidth="1"/>
  </cols>
  <sheetData>
    <row r="1" spans="1:37" ht="15.6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77" t="s">
        <v>86</v>
      </c>
      <c r="M1" s="77"/>
      <c r="N1" s="11"/>
      <c r="O1" s="11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15.6" x14ac:dyDescent="0.3">
      <c r="A2" s="31"/>
      <c r="B2" s="31"/>
      <c r="C2" s="31"/>
      <c r="D2" s="31"/>
      <c r="E2" s="31"/>
      <c r="F2" s="31"/>
      <c r="G2" s="31"/>
      <c r="H2" s="31"/>
      <c r="I2" s="31"/>
      <c r="J2" s="84" t="s">
        <v>96</v>
      </c>
      <c r="K2" s="85"/>
      <c r="L2" s="85"/>
      <c r="M2" s="85"/>
      <c r="N2" s="11"/>
      <c r="O2" s="11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ht="15.6" x14ac:dyDescent="0.3">
      <c r="A3" s="31"/>
      <c r="B3" s="31"/>
      <c r="C3" s="31"/>
      <c r="D3" s="31"/>
      <c r="E3" s="31"/>
      <c r="F3" s="31"/>
      <c r="G3" s="31"/>
      <c r="H3" s="31"/>
      <c r="I3" s="31"/>
      <c r="J3" s="37" t="s">
        <v>97</v>
      </c>
      <c r="K3" s="38"/>
      <c r="L3" s="38"/>
      <c r="M3" s="38"/>
      <c r="N3" s="11"/>
      <c r="O3" s="11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t="15.6" x14ac:dyDescent="0.3">
      <c r="A4" s="31"/>
      <c r="B4" s="31"/>
      <c r="C4" s="31"/>
      <c r="D4" s="31"/>
      <c r="E4" s="31"/>
      <c r="F4" s="31"/>
      <c r="G4" s="31"/>
      <c r="H4" s="31"/>
      <c r="I4" s="31"/>
      <c r="J4" s="37"/>
      <c r="K4" s="38"/>
      <c r="L4" s="38"/>
      <c r="M4" s="38"/>
      <c r="N4" s="11"/>
      <c r="O4" s="11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15.6" x14ac:dyDescent="0.3">
      <c r="A5" s="73" t="s">
        <v>88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11"/>
      <c r="O5" s="11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27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6" t="s">
        <v>0</v>
      </c>
      <c r="N6" s="11"/>
      <c r="O6" s="11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30" customHeight="1" x14ac:dyDescent="0.3">
      <c r="A7" s="70" t="s">
        <v>1</v>
      </c>
      <c r="B7" s="81" t="s">
        <v>2</v>
      </c>
      <c r="C7" s="82"/>
      <c r="D7" s="82"/>
      <c r="E7" s="82"/>
      <c r="F7" s="82"/>
      <c r="G7" s="82"/>
      <c r="H7" s="82"/>
      <c r="I7" s="83"/>
      <c r="J7" s="78" t="s">
        <v>3</v>
      </c>
      <c r="K7" s="67" t="s">
        <v>4</v>
      </c>
      <c r="L7" s="68"/>
      <c r="M7" s="69"/>
      <c r="N7" s="13"/>
      <c r="O7" s="13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 ht="39" customHeight="1" x14ac:dyDescent="0.3">
      <c r="A8" s="71"/>
      <c r="B8" s="76" t="s">
        <v>5</v>
      </c>
      <c r="C8" s="75" t="s">
        <v>6</v>
      </c>
      <c r="D8" s="75"/>
      <c r="E8" s="75"/>
      <c r="F8" s="75"/>
      <c r="G8" s="75"/>
      <c r="H8" s="75" t="s">
        <v>7</v>
      </c>
      <c r="I8" s="75"/>
      <c r="J8" s="79"/>
      <c r="K8" s="65" t="s">
        <v>8</v>
      </c>
      <c r="L8" s="65" t="s">
        <v>87</v>
      </c>
      <c r="M8" s="65" t="s">
        <v>89</v>
      </c>
      <c r="N8" s="13"/>
      <c r="O8" s="13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</row>
    <row r="9" spans="1:37" ht="79.8" customHeight="1" x14ac:dyDescent="0.3">
      <c r="A9" s="72"/>
      <c r="B9" s="76"/>
      <c r="C9" s="34" t="s">
        <v>9</v>
      </c>
      <c r="D9" s="34" t="s">
        <v>10</v>
      </c>
      <c r="E9" s="34" t="s">
        <v>11</v>
      </c>
      <c r="F9" s="34" t="s">
        <v>12</v>
      </c>
      <c r="G9" s="32" t="s">
        <v>13</v>
      </c>
      <c r="H9" s="32" t="s">
        <v>14</v>
      </c>
      <c r="I9" s="32" t="s">
        <v>15</v>
      </c>
      <c r="J9" s="80"/>
      <c r="K9" s="66"/>
      <c r="L9" s="66"/>
      <c r="M9" s="66"/>
      <c r="N9" s="13"/>
      <c r="O9" s="13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x14ac:dyDescent="0.3">
      <c r="A10" s="7"/>
      <c r="B10" s="33" t="s">
        <v>16</v>
      </c>
      <c r="C10" s="33" t="s">
        <v>17</v>
      </c>
      <c r="D10" s="33" t="s">
        <v>18</v>
      </c>
      <c r="E10" s="33" t="s">
        <v>19</v>
      </c>
      <c r="F10" s="33" t="s">
        <v>20</v>
      </c>
      <c r="G10" s="33" t="s">
        <v>21</v>
      </c>
      <c r="H10" s="33" t="s">
        <v>22</v>
      </c>
      <c r="I10" s="33" t="s">
        <v>23</v>
      </c>
      <c r="J10" s="35">
        <v>9</v>
      </c>
      <c r="K10" s="36">
        <v>10</v>
      </c>
      <c r="L10" s="36">
        <v>11</v>
      </c>
      <c r="M10" s="36">
        <v>12</v>
      </c>
      <c r="N10" s="15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</row>
    <row r="11" spans="1:37" ht="21.6" customHeight="1" x14ac:dyDescent="0.3">
      <c r="A11" s="24">
        <v>1</v>
      </c>
      <c r="B11" s="8" t="s">
        <v>24</v>
      </c>
      <c r="C11" s="8" t="s">
        <v>16</v>
      </c>
      <c r="D11" s="8" t="s">
        <v>25</v>
      </c>
      <c r="E11" s="8" t="s">
        <v>25</v>
      </c>
      <c r="F11" s="8" t="s">
        <v>24</v>
      </c>
      <c r="G11" s="8" t="s">
        <v>25</v>
      </c>
      <c r="H11" s="8" t="s">
        <v>26</v>
      </c>
      <c r="I11" s="8" t="s">
        <v>24</v>
      </c>
      <c r="J11" s="9" t="s">
        <v>27</v>
      </c>
      <c r="K11" s="27">
        <f>K12+K15+K25+K31</f>
        <v>281.79999999999995</v>
      </c>
      <c r="L11" s="27">
        <f>L12+L15+L25+L31</f>
        <v>397</v>
      </c>
      <c r="M11" s="27">
        <f>M12+M15+M25+M31</f>
        <v>521.4</v>
      </c>
      <c r="N11" s="17"/>
      <c r="O11" s="17"/>
      <c r="P11" s="18"/>
      <c r="Q11" s="18"/>
      <c r="R11" s="18"/>
      <c r="S11" s="18"/>
      <c r="T11" s="18"/>
      <c r="U11" s="18"/>
      <c r="V11" s="18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 ht="18.600000000000001" customHeight="1" x14ac:dyDescent="0.3">
      <c r="A12" s="24">
        <v>2</v>
      </c>
      <c r="B12" s="8" t="s">
        <v>28</v>
      </c>
      <c r="C12" s="8" t="s">
        <v>16</v>
      </c>
      <c r="D12" s="8" t="s">
        <v>29</v>
      </c>
      <c r="E12" s="8" t="s">
        <v>25</v>
      </c>
      <c r="F12" s="8" t="s">
        <v>24</v>
      </c>
      <c r="G12" s="8" t="s">
        <v>25</v>
      </c>
      <c r="H12" s="8" t="s">
        <v>26</v>
      </c>
      <c r="I12" s="8" t="s">
        <v>24</v>
      </c>
      <c r="J12" s="9" t="s">
        <v>30</v>
      </c>
      <c r="K12" s="28">
        <f>K13</f>
        <v>59.9</v>
      </c>
      <c r="L12" s="28">
        <f t="shared" ref="L12:M12" si="0">L13</f>
        <v>62.4</v>
      </c>
      <c r="M12" s="28">
        <f t="shared" si="0"/>
        <v>64.8</v>
      </c>
      <c r="N12" s="17"/>
      <c r="O12" s="17"/>
      <c r="P12" s="17"/>
      <c r="Q12" s="17"/>
      <c r="R12" s="17"/>
      <c r="S12" s="18"/>
      <c r="T12" s="18"/>
      <c r="U12" s="18"/>
      <c r="V12" s="18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 ht="21.6" customHeight="1" x14ac:dyDescent="0.3">
      <c r="A13" s="24">
        <v>3</v>
      </c>
      <c r="B13" s="8" t="s">
        <v>28</v>
      </c>
      <c r="C13" s="8" t="s">
        <v>16</v>
      </c>
      <c r="D13" s="8" t="s">
        <v>29</v>
      </c>
      <c r="E13" s="8" t="s">
        <v>32</v>
      </c>
      <c r="F13" s="8" t="s">
        <v>24</v>
      </c>
      <c r="G13" s="8" t="s">
        <v>29</v>
      </c>
      <c r="H13" s="8" t="s">
        <v>26</v>
      </c>
      <c r="I13" s="8" t="s">
        <v>31</v>
      </c>
      <c r="J13" s="9" t="s">
        <v>33</v>
      </c>
      <c r="K13" s="27">
        <f>K14</f>
        <v>59.9</v>
      </c>
      <c r="L13" s="27">
        <f t="shared" ref="L13:M13" si="1">L14</f>
        <v>62.4</v>
      </c>
      <c r="M13" s="27">
        <f t="shared" si="1"/>
        <v>64.8</v>
      </c>
      <c r="N13" s="17"/>
      <c r="O13" s="17"/>
      <c r="P13" s="17"/>
      <c r="Q13" s="17"/>
      <c r="R13" s="17"/>
      <c r="S13" s="18"/>
      <c r="T13" s="18"/>
      <c r="U13" s="18"/>
      <c r="V13" s="18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 ht="83.4" customHeight="1" x14ac:dyDescent="0.3">
      <c r="A14" s="24">
        <v>4</v>
      </c>
      <c r="B14" s="8" t="s">
        <v>28</v>
      </c>
      <c r="C14" s="8" t="s">
        <v>16</v>
      </c>
      <c r="D14" s="8" t="s">
        <v>29</v>
      </c>
      <c r="E14" s="8" t="s">
        <v>32</v>
      </c>
      <c r="F14" s="8" t="s">
        <v>34</v>
      </c>
      <c r="G14" s="8" t="s">
        <v>29</v>
      </c>
      <c r="H14" s="8" t="s">
        <v>26</v>
      </c>
      <c r="I14" s="8" t="s">
        <v>31</v>
      </c>
      <c r="J14" s="21" t="s">
        <v>35</v>
      </c>
      <c r="K14" s="28">
        <v>59.9</v>
      </c>
      <c r="L14" s="28">
        <v>62.4</v>
      </c>
      <c r="M14" s="28">
        <v>64.8</v>
      </c>
      <c r="N14" s="17"/>
      <c r="O14" s="17"/>
      <c r="P14" s="17"/>
      <c r="Q14" s="17"/>
      <c r="R14" s="17"/>
      <c r="S14" s="18"/>
      <c r="T14" s="18"/>
      <c r="U14" s="18"/>
      <c r="V14" s="18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 ht="43.8" customHeight="1" x14ac:dyDescent="0.3">
      <c r="A15" s="24">
        <v>5</v>
      </c>
      <c r="B15" s="8" t="s">
        <v>24</v>
      </c>
      <c r="C15" s="8" t="s">
        <v>16</v>
      </c>
      <c r="D15" s="8" t="s">
        <v>37</v>
      </c>
      <c r="E15" s="8" t="s">
        <v>25</v>
      </c>
      <c r="F15" s="8" t="s">
        <v>24</v>
      </c>
      <c r="G15" s="8" t="s">
        <v>25</v>
      </c>
      <c r="H15" s="8" t="s">
        <v>26</v>
      </c>
      <c r="I15" s="8" t="s">
        <v>24</v>
      </c>
      <c r="J15" s="21" t="s">
        <v>38</v>
      </c>
      <c r="K15" s="28">
        <f>K16</f>
        <v>218.7</v>
      </c>
      <c r="L15" s="28">
        <f t="shared" ref="L15:M15" si="2">L16</f>
        <v>210</v>
      </c>
      <c r="M15" s="28">
        <f t="shared" si="2"/>
        <v>212.1</v>
      </c>
      <c r="N15" s="17"/>
      <c r="O15" s="17"/>
      <c r="P15" s="17"/>
      <c r="Q15" s="17"/>
      <c r="R15" s="17"/>
      <c r="S15" s="18"/>
      <c r="T15" s="18"/>
      <c r="U15" s="18"/>
      <c r="V15" s="18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 ht="33" customHeight="1" x14ac:dyDescent="0.3">
      <c r="A16" s="24">
        <v>6</v>
      </c>
      <c r="B16" s="8" t="s">
        <v>28</v>
      </c>
      <c r="C16" s="8" t="s">
        <v>16</v>
      </c>
      <c r="D16" s="8" t="s">
        <v>37</v>
      </c>
      <c r="E16" s="8" t="s">
        <v>32</v>
      </c>
      <c r="F16" s="8" t="s">
        <v>24</v>
      </c>
      <c r="G16" s="8" t="s">
        <v>29</v>
      </c>
      <c r="H16" s="8" t="s">
        <v>26</v>
      </c>
      <c r="I16" s="8" t="s">
        <v>31</v>
      </c>
      <c r="J16" s="21" t="s">
        <v>39</v>
      </c>
      <c r="K16" s="28">
        <f>K17+K19+K21+K23</f>
        <v>218.7</v>
      </c>
      <c r="L16" s="28">
        <f t="shared" ref="L16:M16" si="3">L17+L19+L21+L23</f>
        <v>210</v>
      </c>
      <c r="M16" s="28">
        <f t="shared" si="3"/>
        <v>212.1</v>
      </c>
      <c r="N16" s="17"/>
      <c r="O16" s="17"/>
      <c r="P16" s="17"/>
      <c r="Q16" s="17"/>
      <c r="R16" s="17"/>
      <c r="S16" s="18"/>
      <c r="T16" s="18"/>
      <c r="U16" s="18"/>
      <c r="V16" s="18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 ht="84" customHeight="1" x14ac:dyDescent="0.3">
      <c r="A17" s="24">
        <v>7</v>
      </c>
      <c r="B17" s="8" t="s">
        <v>28</v>
      </c>
      <c r="C17" s="8" t="s">
        <v>16</v>
      </c>
      <c r="D17" s="8" t="s">
        <v>37</v>
      </c>
      <c r="E17" s="8" t="s">
        <v>32</v>
      </c>
      <c r="F17" s="8" t="s">
        <v>40</v>
      </c>
      <c r="G17" s="8" t="s">
        <v>29</v>
      </c>
      <c r="H17" s="8" t="s">
        <v>26</v>
      </c>
      <c r="I17" s="8" t="s">
        <v>31</v>
      </c>
      <c r="J17" s="21" t="s">
        <v>41</v>
      </c>
      <c r="K17" s="28">
        <f>K18</f>
        <v>114.1</v>
      </c>
      <c r="L17" s="49">
        <f t="shared" ref="L17:M17" si="4">L18</f>
        <v>97.6</v>
      </c>
      <c r="M17" s="49">
        <f t="shared" si="4"/>
        <v>97</v>
      </c>
      <c r="N17" s="17"/>
      <c r="O17" s="17"/>
      <c r="P17" s="17"/>
      <c r="Q17" s="17"/>
      <c r="R17" s="17"/>
      <c r="S17" s="18"/>
      <c r="T17" s="18"/>
      <c r="U17" s="18"/>
      <c r="V17" s="18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 ht="119.4" customHeight="1" x14ac:dyDescent="0.3">
      <c r="A18" s="48">
        <v>8</v>
      </c>
      <c r="B18" s="43" t="s">
        <v>28</v>
      </c>
      <c r="C18" s="43" t="s">
        <v>16</v>
      </c>
      <c r="D18" s="43" t="s">
        <v>37</v>
      </c>
      <c r="E18" s="43" t="s">
        <v>32</v>
      </c>
      <c r="F18" s="43" t="s">
        <v>73</v>
      </c>
      <c r="G18" s="43" t="s">
        <v>29</v>
      </c>
      <c r="H18" s="43" t="s">
        <v>26</v>
      </c>
      <c r="I18" s="43" t="s">
        <v>31</v>
      </c>
      <c r="J18" s="47" t="s">
        <v>74</v>
      </c>
      <c r="K18" s="49">
        <v>114.1</v>
      </c>
      <c r="L18" s="49">
        <v>97.6</v>
      </c>
      <c r="M18" s="49">
        <v>97</v>
      </c>
      <c r="N18" s="17"/>
      <c r="O18" s="17"/>
      <c r="P18" s="17"/>
      <c r="Q18" s="17"/>
      <c r="R18" s="17"/>
      <c r="S18" s="18"/>
      <c r="T18" s="18"/>
      <c r="U18" s="18"/>
      <c r="V18" s="18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 ht="97.2" customHeight="1" x14ac:dyDescent="0.3">
      <c r="A19" s="24">
        <v>9</v>
      </c>
      <c r="B19" s="8" t="s">
        <v>28</v>
      </c>
      <c r="C19" s="8" t="s">
        <v>16</v>
      </c>
      <c r="D19" s="8" t="s">
        <v>37</v>
      </c>
      <c r="E19" s="8" t="s">
        <v>32</v>
      </c>
      <c r="F19" s="8" t="s">
        <v>42</v>
      </c>
      <c r="G19" s="8" t="s">
        <v>29</v>
      </c>
      <c r="H19" s="8" t="s">
        <v>26</v>
      </c>
      <c r="I19" s="8" t="s">
        <v>31</v>
      </c>
      <c r="J19" s="21" t="s">
        <v>43</v>
      </c>
      <c r="K19" s="28">
        <f>K20</f>
        <v>0.5</v>
      </c>
      <c r="L19" s="53">
        <f t="shared" ref="L19:M19" si="5">L20</f>
        <v>0.7</v>
      </c>
      <c r="M19" s="53">
        <f t="shared" si="5"/>
        <v>0.7</v>
      </c>
      <c r="N19" s="17"/>
      <c r="O19" s="17"/>
      <c r="P19" s="17"/>
      <c r="Q19" s="17"/>
      <c r="R19" s="17"/>
      <c r="S19" s="18"/>
      <c r="T19" s="18"/>
      <c r="U19" s="18"/>
      <c r="V19" s="18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 ht="141" customHeight="1" x14ac:dyDescent="0.3">
      <c r="A20" s="52">
        <v>10</v>
      </c>
      <c r="B20" s="50" t="s">
        <v>28</v>
      </c>
      <c r="C20" s="50" t="s">
        <v>16</v>
      </c>
      <c r="D20" s="50" t="s">
        <v>37</v>
      </c>
      <c r="E20" s="50" t="s">
        <v>32</v>
      </c>
      <c r="F20" s="50" t="s">
        <v>75</v>
      </c>
      <c r="G20" s="50" t="s">
        <v>29</v>
      </c>
      <c r="H20" s="50" t="s">
        <v>26</v>
      </c>
      <c r="I20" s="50" t="s">
        <v>31</v>
      </c>
      <c r="J20" s="51" t="s">
        <v>76</v>
      </c>
      <c r="K20" s="53">
        <v>0.5</v>
      </c>
      <c r="L20" s="53">
        <v>0.7</v>
      </c>
      <c r="M20" s="53">
        <v>0.7</v>
      </c>
      <c r="N20" s="45"/>
      <c r="O20" s="45"/>
      <c r="P20" s="45"/>
      <c r="Q20" s="45"/>
      <c r="R20" s="45"/>
      <c r="S20" s="46"/>
      <c r="T20" s="46"/>
      <c r="U20" s="46"/>
      <c r="V20" s="46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</row>
    <row r="21" spans="1:37" ht="83.4" customHeight="1" x14ac:dyDescent="0.3">
      <c r="A21" s="24">
        <v>11</v>
      </c>
      <c r="B21" s="8" t="s">
        <v>28</v>
      </c>
      <c r="C21" s="8" t="s">
        <v>16</v>
      </c>
      <c r="D21" s="8" t="s">
        <v>37</v>
      </c>
      <c r="E21" s="8" t="s">
        <v>32</v>
      </c>
      <c r="F21" s="8" t="s">
        <v>44</v>
      </c>
      <c r="G21" s="8" t="s">
        <v>29</v>
      </c>
      <c r="H21" s="8" t="s">
        <v>26</v>
      </c>
      <c r="I21" s="8" t="s">
        <v>31</v>
      </c>
      <c r="J21" s="21" t="s">
        <v>45</v>
      </c>
      <c r="K21" s="28">
        <f>K22</f>
        <v>118.3</v>
      </c>
      <c r="L21" s="57">
        <f t="shared" ref="L21:M21" si="6">L22</f>
        <v>126.5</v>
      </c>
      <c r="M21" s="57">
        <f t="shared" si="6"/>
        <v>131</v>
      </c>
      <c r="N21" s="17"/>
      <c r="O21" s="17"/>
      <c r="P21" s="17"/>
      <c r="Q21" s="17"/>
      <c r="R21" s="17"/>
      <c r="S21" s="18"/>
      <c r="T21" s="18"/>
      <c r="U21" s="18"/>
      <c r="V21" s="18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 ht="123.6" customHeight="1" x14ac:dyDescent="0.3">
      <c r="A22" s="56">
        <v>12</v>
      </c>
      <c r="B22" s="54" t="s">
        <v>28</v>
      </c>
      <c r="C22" s="54" t="s">
        <v>16</v>
      </c>
      <c r="D22" s="54" t="s">
        <v>37</v>
      </c>
      <c r="E22" s="54" t="s">
        <v>32</v>
      </c>
      <c r="F22" s="54" t="s">
        <v>77</v>
      </c>
      <c r="G22" s="54" t="s">
        <v>29</v>
      </c>
      <c r="H22" s="54" t="s">
        <v>26</v>
      </c>
      <c r="I22" s="54" t="s">
        <v>31</v>
      </c>
      <c r="J22" s="55" t="s">
        <v>78</v>
      </c>
      <c r="K22" s="57">
        <v>118.3</v>
      </c>
      <c r="L22" s="57">
        <v>126.5</v>
      </c>
      <c r="M22" s="57">
        <v>131</v>
      </c>
      <c r="N22" s="45"/>
      <c r="O22" s="45"/>
      <c r="P22" s="45"/>
      <c r="Q22" s="45"/>
      <c r="R22" s="45"/>
      <c r="S22" s="46"/>
      <c r="T22" s="46"/>
      <c r="U22" s="46"/>
      <c r="V22" s="46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</row>
    <row r="23" spans="1:37" ht="80.400000000000006" customHeight="1" x14ac:dyDescent="0.3">
      <c r="A23" s="24">
        <v>13</v>
      </c>
      <c r="B23" s="8" t="s">
        <v>28</v>
      </c>
      <c r="C23" s="8" t="s">
        <v>16</v>
      </c>
      <c r="D23" s="8" t="s">
        <v>37</v>
      </c>
      <c r="E23" s="8" t="s">
        <v>32</v>
      </c>
      <c r="F23" s="8" t="s">
        <v>46</v>
      </c>
      <c r="G23" s="8" t="s">
        <v>29</v>
      </c>
      <c r="H23" s="8" t="s">
        <v>26</v>
      </c>
      <c r="I23" s="8" t="s">
        <v>31</v>
      </c>
      <c r="J23" s="21" t="s">
        <v>47</v>
      </c>
      <c r="K23" s="28">
        <f>K24</f>
        <v>-14.2</v>
      </c>
      <c r="L23" s="61">
        <f t="shared" ref="L23:M23" si="7">L24</f>
        <v>-14.8</v>
      </c>
      <c r="M23" s="61">
        <f t="shared" si="7"/>
        <v>-16.600000000000001</v>
      </c>
      <c r="N23" s="17"/>
      <c r="O23" s="17"/>
      <c r="P23" s="17"/>
      <c r="Q23" s="17"/>
      <c r="R23" s="17"/>
      <c r="S23" s="18"/>
      <c r="T23" s="18"/>
      <c r="U23" s="18"/>
      <c r="V23" s="18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 ht="123" customHeight="1" x14ac:dyDescent="0.3">
      <c r="A24" s="60">
        <v>14</v>
      </c>
      <c r="B24" s="58" t="s">
        <v>28</v>
      </c>
      <c r="C24" s="58" t="s">
        <v>16</v>
      </c>
      <c r="D24" s="58" t="s">
        <v>37</v>
      </c>
      <c r="E24" s="58" t="s">
        <v>32</v>
      </c>
      <c r="F24" s="58" t="s">
        <v>79</v>
      </c>
      <c r="G24" s="58" t="s">
        <v>29</v>
      </c>
      <c r="H24" s="58" t="s">
        <v>26</v>
      </c>
      <c r="I24" s="58" t="s">
        <v>31</v>
      </c>
      <c r="J24" s="59" t="s">
        <v>80</v>
      </c>
      <c r="K24" s="61">
        <v>-14.2</v>
      </c>
      <c r="L24" s="61">
        <v>-14.8</v>
      </c>
      <c r="M24" s="61">
        <v>-16.600000000000001</v>
      </c>
      <c r="N24" s="45"/>
      <c r="O24" s="45"/>
      <c r="P24" s="45"/>
      <c r="Q24" s="45"/>
      <c r="R24" s="45"/>
      <c r="S24" s="46"/>
      <c r="T24" s="46"/>
      <c r="U24" s="46"/>
      <c r="V24" s="46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</row>
    <row r="25" spans="1:37" x14ac:dyDescent="0.3">
      <c r="A25" s="24">
        <v>15</v>
      </c>
      <c r="B25" s="8" t="s">
        <v>24</v>
      </c>
      <c r="C25" s="8" t="s">
        <v>16</v>
      </c>
      <c r="D25" s="8" t="s">
        <v>49</v>
      </c>
      <c r="E25" s="8" t="s">
        <v>25</v>
      </c>
      <c r="F25" s="8" t="s">
        <v>24</v>
      </c>
      <c r="G25" s="8" t="s">
        <v>25</v>
      </c>
      <c r="H25" s="8" t="s">
        <v>26</v>
      </c>
      <c r="I25" s="8" t="s">
        <v>24</v>
      </c>
      <c r="J25" s="9" t="s">
        <v>50</v>
      </c>
      <c r="K25" s="28">
        <f>K26</f>
        <v>3.2</v>
      </c>
      <c r="L25" s="28">
        <f t="shared" ref="L25:M25" si="8">L26</f>
        <v>3.2</v>
      </c>
      <c r="M25" s="28">
        <f t="shared" si="8"/>
        <v>3.2</v>
      </c>
      <c r="N25" s="17"/>
      <c r="O25" s="17"/>
      <c r="P25" s="18"/>
      <c r="Q25" s="18"/>
      <c r="R25" s="18"/>
      <c r="S25" s="18"/>
      <c r="T25" s="18"/>
      <c r="U25" s="18"/>
      <c r="V25" s="18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 x14ac:dyDescent="0.3">
      <c r="A26" s="24">
        <v>16</v>
      </c>
      <c r="B26" s="8" t="s">
        <v>28</v>
      </c>
      <c r="C26" s="8" t="s">
        <v>16</v>
      </c>
      <c r="D26" s="8" t="s">
        <v>49</v>
      </c>
      <c r="E26" s="8" t="s">
        <v>49</v>
      </c>
      <c r="F26" s="8" t="s">
        <v>24</v>
      </c>
      <c r="G26" s="8" t="s">
        <v>25</v>
      </c>
      <c r="H26" s="8" t="s">
        <v>26</v>
      </c>
      <c r="I26" s="8" t="s">
        <v>31</v>
      </c>
      <c r="J26" s="9" t="s">
        <v>51</v>
      </c>
      <c r="K26" s="28">
        <f>K27+K29</f>
        <v>3.2</v>
      </c>
      <c r="L26" s="61">
        <f t="shared" ref="L26:M26" si="9">L27+L29</f>
        <v>3.2</v>
      </c>
      <c r="M26" s="61">
        <f t="shared" si="9"/>
        <v>3.2</v>
      </c>
      <c r="N26" s="17"/>
      <c r="O26" s="17"/>
      <c r="P26" s="18"/>
      <c r="Q26" s="18"/>
      <c r="R26" s="18"/>
      <c r="S26" s="18"/>
      <c r="T26" s="18"/>
      <c r="U26" s="18"/>
      <c r="V26" s="18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 x14ac:dyDescent="0.3">
      <c r="A27" s="24">
        <v>17</v>
      </c>
      <c r="B27" s="8" t="s">
        <v>28</v>
      </c>
      <c r="C27" s="8" t="s">
        <v>16</v>
      </c>
      <c r="D27" s="8" t="s">
        <v>49</v>
      </c>
      <c r="E27" s="8" t="s">
        <v>49</v>
      </c>
      <c r="F27" s="8" t="s">
        <v>36</v>
      </c>
      <c r="G27" s="8" t="s">
        <v>25</v>
      </c>
      <c r="H27" s="8" t="s">
        <v>26</v>
      </c>
      <c r="I27" s="8" t="s">
        <v>31</v>
      </c>
      <c r="J27" s="9" t="s">
        <v>52</v>
      </c>
      <c r="K27" s="28">
        <f>K28</f>
        <v>2.1</v>
      </c>
      <c r="L27" s="61">
        <f t="shared" ref="L27:M27" si="10">L28</f>
        <v>2.1</v>
      </c>
      <c r="M27" s="61">
        <f t="shared" si="10"/>
        <v>2.1</v>
      </c>
      <c r="N27" s="17"/>
      <c r="O27" s="17"/>
      <c r="P27" s="18"/>
      <c r="Q27" s="18"/>
      <c r="R27" s="18"/>
      <c r="S27" s="18"/>
      <c r="T27" s="18"/>
      <c r="U27" s="18"/>
      <c r="V27" s="18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 ht="41.4" customHeight="1" x14ac:dyDescent="0.3">
      <c r="A28" s="24">
        <v>18</v>
      </c>
      <c r="B28" s="8" t="s">
        <v>28</v>
      </c>
      <c r="C28" s="8" t="s">
        <v>16</v>
      </c>
      <c r="D28" s="8" t="s">
        <v>49</v>
      </c>
      <c r="E28" s="8" t="s">
        <v>49</v>
      </c>
      <c r="F28" s="8" t="s">
        <v>66</v>
      </c>
      <c r="G28" s="8" t="s">
        <v>55</v>
      </c>
      <c r="H28" s="8" t="s">
        <v>26</v>
      </c>
      <c r="I28" s="8" t="s">
        <v>31</v>
      </c>
      <c r="J28" s="9" t="s">
        <v>67</v>
      </c>
      <c r="K28" s="28">
        <v>2.1</v>
      </c>
      <c r="L28" s="28">
        <v>2.1</v>
      </c>
      <c r="M28" s="28">
        <v>2.1</v>
      </c>
      <c r="N28" s="17"/>
      <c r="O28" s="17"/>
      <c r="P28" s="18"/>
      <c r="Q28" s="18"/>
      <c r="R28" s="18"/>
      <c r="S28" s="18"/>
      <c r="T28" s="18"/>
      <c r="U28" s="18"/>
      <c r="V28" s="18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 ht="25.8" customHeight="1" x14ac:dyDescent="0.3">
      <c r="A29" s="60">
        <v>19</v>
      </c>
      <c r="B29" s="58" t="s">
        <v>28</v>
      </c>
      <c r="C29" s="58" t="s">
        <v>16</v>
      </c>
      <c r="D29" s="58" t="s">
        <v>49</v>
      </c>
      <c r="E29" s="58" t="s">
        <v>49</v>
      </c>
      <c r="F29" s="58" t="s">
        <v>93</v>
      </c>
      <c r="G29" s="58" t="s">
        <v>25</v>
      </c>
      <c r="H29" s="58" t="s">
        <v>26</v>
      </c>
      <c r="I29" s="58" t="s">
        <v>31</v>
      </c>
      <c r="J29" s="22" t="s">
        <v>94</v>
      </c>
      <c r="K29" s="61">
        <f>K30</f>
        <v>1.1000000000000001</v>
      </c>
      <c r="L29" s="61">
        <f t="shared" ref="L29:M29" si="11">L30</f>
        <v>1.1000000000000001</v>
      </c>
      <c r="M29" s="61">
        <f t="shared" si="11"/>
        <v>1.1000000000000001</v>
      </c>
      <c r="N29" s="45"/>
      <c r="O29" s="45"/>
      <c r="P29" s="46"/>
      <c r="Q29" s="46"/>
      <c r="R29" s="46"/>
      <c r="S29" s="46"/>
      <c r="T29" s="46"/>
      <c r="U29" s="46"/>
      <c r="V29" s="46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</row>
    <row r="30" spans="1:37" ht="40.200000000000003" customHeight="1" x14ac:dyDescent="0.3">
      <c r="A30" s="60">
        <v>20</v>
      </c>
      <c r="B30" s="58" t="s">
        <v>28</v>
      </c>
      <c r="C30" s="58" t="s">
        <v>16</v>
      </c>
      <c r="D30" s="58" t="s">
        <v>49</v>
      </c>
      <c r="E30" s="58" t="s">
        <v>49</v>
      </c>
      <c r="F30" s="58" t="s">
        <v>95</v>
      </c>
      <c r="G30" s="58" t="s">
        <v>55</v>
      </c>
      <c r="H30" s="58" t="s">
        <v>26</v>
      </c>
      <c r="I30" s="58" t="s">
        <v>31</v>
      </c>
      <c r="J30" s="22" t="s">
        <v>94</v>
      </c>
      <c r="K30" s="61">
        <v>1.1000000000000001</v>
      </c>
      <c r="L30" s="61">
        <v>1.1000000000000001</v>
      </c>
      <c r="M30" s="61">
        <v>1.1000000000000001</v>
      </c>
      <c r="N30" s="45"/>
      <c r="O30" s="45"/>
      <c r="P30" s="46"/>
      <c r="Q30" s="46"/>
      <c r="R30" s="46"/>
      <c r="S30" s="46"/>
      <c r="T30" s="46"/>
      <c r="U30" s="46"/>
      <c r="V30" s="46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</row>
    <row r="31" spans="1:37" x14ac:dyDescent="0.3">
      <c r="A31" s="24">
        <v>21</v>
      </c>
      <c r="B31" s="8" t="s">
        <v>68</v>
      </c>
      <c r="C31" s="8" t="s">
        <v>16</v>
      </c>
      <c r="D31" s="8" t="s">
        <v>69</v>
      </c>
      <c r="E31" s="8" t="s">
        <v>25</v>
      </c>
      <c r="F31" s="8" t="s">
        <v>24</v>
      </c>
      <c r="G31" s="8" t="s">
        <v>25</v>
      </c>
      <c r="H31" s="8" t="s">
        <v>26</v>
      </c>
      <c r="I31" s="8" t="s">
        <v>24</v>
      </c>
      <c r="J31" s="22" t="s">
        <v>90</v>
      </c>
      <c r="K31" s="28">
        <f>K32</f>
        <v>0</v>
      </c>
      <c r="L31" s="28">
        <f t="shared" ref="L31:M31" si="12">L32</f>
        <v>121.4</v>
      </c>
      <c r="M31" s="28">
        <f t="shared" si="12"/>
        <v>241.3</v>
      </c>
      <c r="N31" s="17"/>
      <c r="O31" s="17"/>
      <c r="P31" s="18"/>
      <c r="Q31" s="18"/>
      <c r="R31" s="18"/>
      <c r="S31" s="18"/>
      <c r="T31" s="18"/>
      <c r="U31" s="18"/>
      <c r="V31" s="18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 x14ac:dyDescent="0.3">
      <c r="A32" s="24">
        <v>22</v>
      </c>
      <c r="B32" s="8" t="s">
        <v>68</v>
      </c>
      <c r="C32" s="8" t="s">
        <v>16</v>
      </c>
      <c r="D32" s="8" t="s">
        <v>69</v>
      </c>
      <c r="E32" s="8" t="s">
        <v>48</v>
      </c>
      <c r="F32" s="8" t="s">
        <v>24</v>
      </c>
      <c r="G32" s="8" t="s">
        <v>25</v>
      </c>
      <c r="H32" s="8" t="s">
        <v>26</v>
      </c>
      <c r="I32" s="8" t="s">
        <v>70</v>
      </c>
      <c r="J32" s="23" t="s">
        <v>91</v>
      </c>
      <c r="K32" s="30">
        <v>0</v>
      </c>
      <c r="L32" s="30">
        <f>L33</f>
        <v>121.4</v>
      </c>
      <c r="M32" s="30">
        <f>M33</f>
        <v>241.3</v>
      </c>
      <c r="N32" s="17"/>
      <c r="O32" s="17"/>
      <c r="P32" s="18"/>
      <c r="Q32" s="18"/>
      <c r="R32" s="18"/>
      <c r="S32" s="18"/>
      <c r="T32" s="18"/>
      <c r="U32" s="18"/>
      <c r="V32" s="18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 ht="26.4" x14ac:dyDescent="0.3">
      <c r="A33" s="24">
        <v>23</v>
      </c>
      <c r="B33" s="8" t="s">
        <v>68</v>
      </c>
      <c r="C33" s="8" t="s">
        <v>16</v>
      </c>
      <c r="D33" s="8" t="s">
        <v>69</v>
      </c>
      <c r="E33" s="8" t="s">
        <v>48</v>
      </c>
      <c r="F33" s="8" t="s">
        <v>54</v>
      </c>
      <c r="G33" s="8" t="s">
        <v>55</v>
      </c>
      <c r="H33" s="8" t="s">
        <v>26</v>
      </c>
      <c r="I33" s="8" t="s">
        <v>70</v>
      </c>
      <c r="J33" s="23" t="s">
        <v>92</v>
      </c>
      <c r="K33" s="29">
        <v>0</v>
      </c>
      <c r="L33" s="29">
        <v>121.4</v>
      </c>
      <c r="M33" s="29">
        <v>241.3</v>
      </c>
      <c r="N33" s="17"/>
      <c r="O33" s="17"/>
      <c r="P33" s="18"/>
      <c r="Q33" s="18"/>
      <c r="R33" s="18"/>
      <c r="S33" s="18"/>
      <c r="T33" s="18"/>
      <c r="U33" s="18"/>
      <c r="V33" s="18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 ht="26.4" x14ac:dyDescent="0.3">
      <c r="A34" s="24">
        <v>24</v>
      </c>
      <c r="B34" s="8" t="s">
        <v>68</v>
      </c>
      <c r="C34" s="8" t="s">
        <v>17</v>
      </c>
      <c r="D34" s="8" t="s">
        <v>25</v>
      </c>
      <c r="E34" s="8" t="s">
        <v>25</v>
      </c>
      <c r="F34" s="8" t="s">
        <v>24</v>
      </c>
      <c r="G34" s="8" t="s">
        <v>25</v>
      </c>
      <c r="H34" s="8" t="s">
        <v>26</v>
      </c>
      <c r="I34" s="8" t="s">
        <v>24</v>
      </c>
      <c r="J34" s="9" t="s">
        <v>71</v>
      </c>
      <c r="K34" s="28">
        <f>K35</f>
        <v>6439.5000000000009</v>
      </c>
      <c r="L34" s="28">
        <f t="shared" ref="L34:M34" si="13">L35</f>
        <v>5000.5000000000009</v>
      </c>
      <c r="M34" s="28">
        <f t="shared" si="13"/>
        <v>4977.1000000000004</v>
      </c>
      <c r="N34" s="17"/>
      <c r="O34" s="17"/>
      <c r="P34" s="18"/>
      <c r="Q34" s="18"/>
      <c r="R34" s="18"/>
      <c r="S34" s="18"/>
      <c r="T34" s="18"/>
      <c r="U34" s="18"/>
      <c r="V34" s="18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 ht="40.200000000000003" x14ac:dyDescent="0.3">
      <c r="A35" s="24">
        <v>25</v>
      </c>
      <c r="B35" s="8" t="s">
        <v>68</v>
      </c>
      <c r="C35" s="8" t="s">
        <v>17</v>
      </c>
      <c r="D35" s="8" t="s">
        <v>32</v>
      </c>
      <c r="E35" s="8" t="s">
        <v>25</v>
      </c>
      <c r="F35" s="8" t="s">
        <v>24</v>
      </c>
      <c r="G35" s="8" t="s">
        <v>25</v>
      </c>
      <c r="H35" s="8" t="s">
        <v>26</v>
      </c>
      <c r="I35" s="8" t="s">
        <v>24</v>
      </c>
      <c r="J35" s="39" t="s">
        <v>81</v>
      </c>
      <c r="K35" s="28">
        <f>K36+K39+K44</f>
        <v>6439.5000000000009</v>
      </c>
      <c r="L35" s="61">
        <f>L36+L39+L44</f>
        <v>5000.5000000000009</v>
      </c>
      <c r="M35" s="61">
        <f>M36+M39+M44</f>
        <v>4977.1000000000004</v>
      </c>
      <c r="N35" s="17"/>
      <c r="O35" s="17"/>
      <c r="P35" s="18"/>
      <c r="Q35" s="18"/>
      <c r="R35" s="18"/>
      <c r="S35" s="18"/>
      <c r="T35" s="18"/>
      <c r="U35" s="18"/>
      <c r="V35" s="18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 ht="30" customHeight="1" x14ac:dyDescent="0.3">
      <c r="A36" s="24">
        <v>26</v>
      </c>
      <c r="B36" s="8" t="s">
        <v>68</v>
      </c>
      <c r="C36" s="8" t="s">
        <v>17</v>
      </c>
      <c r="D36" s="8" t="s">
        <v>32</v>
      </c>
      <c r="E36" s="8" t="s">
        <v>55</v>
      </c>
      <c r="F36" s="8" t="s">
        <v>24</v>
      </c>
      <c r="G36" s="8" t="s">
        <v>25</v>
      </c>
      <c r="H36" s="8" t="s">
        <v>26</v>
      </c>
      <c r="I36" s="8" t="s">
        <v>56</v>
      </c>
      <c r="J36" s="40" t="s">
        <v>82</v>
      </c>
      <c r="K36" s="27">
        <f>K37</f>
        <v>5594.6</v>
      </c>
      <c r="L36" s="27">
        <f t="shared" ref="L36:M37" si="14">L37</f>
        <v>4475.6000000000004</v>
      </c>
      <c r="M36" s="27">
        <f t="shared" si="14"/>
        <v>4475.6000000000004</v>
      </c>
      <c r="N36" s="17"/>
      <c r="O36" s="17"/>
      <c r="P36" s="18"/>
      <c r="Q36" s="18"/>
      <c r="R36" s="18"/>
      <c r="S36" s="18"/>
      <c r="T36" s="18"/>
      <c r="U36" s="18"/>
      <c r="V36" s="18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 ht="28.2" customHeight="1" x14ac:dyDescent="0.3">
      <c r="A37" s="24">
        <v>27</v>
      </c>
      <c r="B37" s="8" t="s">
        <v>68</v>
      </c>
      <c r="C37" s="8" t="s">
        <v>17</v>
      </c>
      <c r="D37" s="8" t="s">
        <v>32</v>
      </c>
      <c r="E37" s="8" t="s">
        <v>57</v>
      </c>
      <c r="F37" s="8" t="s">
        <v>58</v>
      </c>
      <c r="G37" s="8" t="s">
        <v>25</v>
      </c>
      <c r="H37" s="8" t="s">
        <v>26</v>
      </c>
      <c r="I37" s="8" t="s">
        <v>56</v>
      </c>
      <c r="J37" s="9" t="s">
        <v>59</v>
      </c>
      <c r="K37" s="28">
        <f>K38</f>
        <v>5594.6</v>
      </c>
      <c r="L37" s="61">
        <f t="shared" si="14"/>
        <v>4475.6000000000004</v>
      </c>
      <c r="M37" s="61">
        <f t="shared" si="14"/>
        <v>4475.6000000000004</v>
      </c>
      <c r="N37" s="17"/>
      <c r="O37" s="17"/>
      <c r="P37" s="18"/>
      <c r="Q37" s="18"/>
      <c r="R37" s="18"/>
      <c r="S37" s="18"/>
      <c r="T37" s="18"/>
      <c r="U37" s="18"/>
      <c r="V37" s="18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 ht="49.8" customHeight="1" x14ac:dyDescent="0.3">
      <c r="A38" s="24">
        <v>28</v>
      </c>
      <c r="B38" s="8" t="s">
        <v>68</v>
      </c>
      <c r="C38" s="8" t="s">
        <v>17</v>
      </c>
      <c r="D38" s="8" t="s">
        <v>32</v>
      </c>
      <c r="E38" s="8" t="s">
        <v>57</v>
      </c>
      <c r="F38" s="8" t="s">
        <v>58</v>
      </c>
      <c r="G38" s="8" t="s">
        <v>55</v>
      </c>
      <c r="H38" s="8" t="s">
        <v>26</v>
      </c>
      <c r="I38" s="8" t="s">
        <v>56</v>
      </c>
      <c r="J38" s="42" t="s">
        <v>83</v>
      </c>
      <c r="K38" s="62">
        <v>5594.6</v>
      </c>
      <c r="L38" s="28">
        <v>4475.6000000000004</v>
      </c>
      <c r="M38" s="28">
        <v>4475.6000000000004</v>
      </c>
      <c r="N38" s="17"/>
      <c r="O38" s="17"/>
      <c r="P38" s="18"/>
      <c r="Q38" s="18"/>
      <c r="R38" s="18"/>
      <c r="S38" s="18"/>
      <c r="T38" s="18"/>
      <c r="U38" s="18"/>
      <c r="V38" s="18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 ht="32.4" customHeight="1" x14ac:dyDescent="0.3">
      <c r="A39" s="24">
        <v>29</v>
      </c>
      <c r="B39" s="8" t="s">
        <v>68</v>
      </c>
      <c r="C39" s="8" t="s">
        <v>17</v>
      </c>
      <c r="D39" s="8" t="s">
        <v>32</v>
      </c>
      <c r="E39" s="8" t="s">
        <v>60</v>
      </c>
      <c r="F39" s="8" t="s">
        <v>24</v>
      </c>
      <c r="G39" s="8" t="s">
        <v>25</v>
      </c>
      <c r="H39" s="8" t="s">
        <v>26</v>
      </c>
      <c r="I39" s="8" t="s">
        <v>56</v>
      </c>
      <c r="J39" s="9" t="s">
        <v>61</v>
      </c>
      <c r="K39" s="27">
        <f>K40</f>
        <v>107.10000000000001</v>
      </c>
      <c r="L39" s="27">
        <f>L40</f>
        <v>119.10000000000001</v>
      </c>
      <c r="M39" s="27">
        <f>M40</f>
        <v>131.5</v>
      </c>
      <c r="N39" s="17"/>
      <c r="O39" s="17"/>
      <c r="P39" s="18"/>
      <c r="Q39" s="18"/>
      <c r="R39" s="18"/>
      <c r="S39" s="18"/>
      <c r="T39" s="18"/>
      <c r="U39" s="18"/>
      <c r="V39" s="18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 ht="46.8" customHeight="1" x14ac:dyDescent="0.3">
      <c r="A40" s="24">
        <v>30</v>
      </c>
      <c r="B40" s="8" t="s">
        <v>68</v>
      </c>
      <c r="C40" s="8" t="s">
        <v>17</v>
      </c>
      <c r="D40" s="8" t="s">
        <v>32</v>
      </c>
      <c r="E40" s="8" t="s">
        <v>60</v>
      </c>
      <c r="F40" s="8" t="s">
        <v>53</v>
      </c>
      <c r="G40" s="8" t="s">
        <v>25</v>
      </c>
      <c r="H40" s="8" t="s">
        <v>26</v>
      </c>
      <c r="I40" s="8" t="s">
        <v>56</v>
      </c>
      <c r="J40" s="19" t="s">
        <v>62</v>
      </c>
      <c r="K40" s="28">
        <f>K41+K42</f>
        <v>107.10000000000001</v>
      </c>
      <c r="L40" s="61">
        <f>L41+L42</f>
        <v>119.10000000000001</v>
      </c>
      <c r="M40" s="61">
        <f>M41+M42</f>
        <v>131.5</v>
      </c>
      <c r="N40" s="17"/>
      <c r="O40" s="17"/>
      <c r="P40" s="18"/>
      <c r="Q40" s="18"/>
      <c r="R40" s="18"/>
      <c r="S40" s="18"/>
      <c r="T40" s="18"/>
      <c r="U40" s="18"/>
      <c r="V40" s="18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 ht="46.8" customHeight="1" x14ac:dyDescent="0.3">
      <c r="A41" s="60">
        <v>31</v>
      </c>
      <c r="B41" s="58" t="s">
        <v>68</v>
      </c>
      <c r="C41" s="58" t="s">
        <v>17</v>
      </c>
      <c r="D41" s="58" t="s">
        <v>32</v>
      </c>
      <c r="E41" s="58" t="s">
        <v>60</v>
      </c>
      <c r="F41" s="58" t="s">
        <v>53</v>
      </c>
      <c r="G41" s="25" t="s">
        <v>55</v>
      </c>
      <c r="H41" s="58" t="s">
        <v>26</v>
      </c>
      <c r="I41" s="58" t="s">
        <v>56</v>
      </c>
      <c r="J41" s="26" t="s">
        <v>72</v>
      </c>
      <c r="K41" s="27">
        <v>1.4</v>
      </c>
      <c r="L41" s="27">
        <v>1.2</v>
      </c>
      <c r="M41" s="27">
        <v>1.2</v>
      </c>
      <c r="N41" s="45"/>
      <c r="O41" s="45"/>
      <c r="P41" s="46"/>
      <c r="Q41" s="46"/>
      <c r="R41" s="46"/>
      <c r="S41" s="46"/>
      <c r="T41" s="46"/>
      <c r="U41" s="46"/>
      <c r="V41" s="46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</row>
    <row r="42" spans="1:37" ht="46.8" customHeight="1" x14ac:dyDescent="0.3">
      <c r="A42" s="60">
        <v>32</v>
      </c>
      <c r="B42" s="58" t="s">
        <v>68</v>
      </c>
      <c r="C42" s="58" t="s">
        <v>17</v>
      </c>
      <c r="D42" s="58" t="s">
        <v>32</v>
      </c>
      <c r="E42" s="58" t="s">
        <v>63</v>
      </c>
      <c r="F42" s="58" t="s">
        <v>64</v>
      </c>
      <c r="G42" s="58" t="s">
        <v>25</v>
      </c>
      <c r="H42" s="58" t="s">
        <v>26</v>
      </c>
      <c r="I42" s="58" t="s">
        <v>56</v>
      </c>
      <c r="J42" s="41" t="s">
        <v>84</v>
      </c>
      <c r="K42" s="61">
        <f>K43</f>
        <v>105.7</v>
      </c>
      <c r="L42" s="61">
        <f t="shared" ref="L42:M42" si="15">L43</f>
        <v>117.9</v>
      </c>
      <c r="M42" s="61">
        <f t="shared" si="15"/>
        <v>130.30000000000001</v>
      </c>
      <c r="N42" s="45"/>
      <c r="O42" s="45"/>
      <c r="P42" s="46"/>
      <c r="Q42" s="46"/>
      <c r="R42" s="46"/>
      <c r="S42" s="46"/>
      <c r="T42" s="46"/>
      <c r="U42" s="46"/>
      <c r="V42" s="46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</row>
    <row r="43" spans="1:37" ht="50.4" customHeight="1" x14ac:dyDescent="0.3">
      <c r="A43" s="60">
        <v>33</v>
      </c>
      <c r="B43" s="58" t="s">
        <v>68</v>
      </c>
      <c r="C43" s="58" t="s">
        <v>17</v>
      </c>
      <c r="D43" s="58" t="s">
        <v>32</v>
      </c>
      <c r="E43" s="58" t="s">
        <v>63</v>
      </c>
      <c r="F43" s="58" t="s">
        <v>64</v>
      </c>
      <c r="G43" s="58" t="s">
        <v>55</v>
      </c>
      <c r="H43" s="58" t="s">
        <v>26</v>
      </c>
      <c r="I43" s="58" t="s">
        <v>56</v>
      </c>
      <c r="J43" s="40" t="s">
        <v>85</v>
      </c>
      <c r="K43" s="27">
        <v>105.7</v>
      </c>
      <c r="L43" s="27">
        <v>117.9</v>
      </c>
      <c r="M43" s="61">
        <v>130.30000000000001</v>
      </c>
      <c r="N43" s="45"/>
      <c r="O43" s="45"/>
      <c r="P43" s="46"/>
      <c r="Q43" s="46"/>
      <c r="R43" s="46"/>
      <c r="S43" s="46"/>
      <c r="T43" s="46"/>
      <c r="U43" s="46"/>
      <c r="V43" s="46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</row>
    <row r="44" spans="1:37" ht="21" customHeight="1" x14ac:dyDescent="0.3">
      <c r="A44" s="60">
        <v>34</v>
      </c>
      <c r="B44" s="58" t="s">
        <v>68</v>
      </c>
      <c r="C44" s="58" t="s">
        <v>17</v>
      </c>
      <c r="D44" s="58" t="s">
        <v>32</v>
      </c>
      <c r="E44" s="58" t="s">
        <v>98</v>
      </c>
      <c r="F44" s="58" t="s">
        <v>24</v>
      </c>
      <c r="G44" s="25" t="s">
        <v>25</v>
      </c>
      <c r="H44" s="58" t="s">
        <v>26</v>
      </c>
      <c r="I44" s="58" t="s">
        <v>56</v>
      </c>
      <c r="J44" s="26" t="s">
        <v>99</v>
      </c>
      <c r="K44" s="27">
        <f>K45</f>
        <v>737.8</v>
      </c>
      <c r="L44" s="27">
        <f t="shared" ref="L44:M45" si="16">L45</f>
        <v>405.8</v>
      </c>
      <c r="M44" s="27">
        <f t="shared" si="16"/>
        <v>370</v>
      </c>
      <c r="N44" s="17"/>
      <c r="O44" s="17"/>
      <c r="P44" s="18"/>
      <c r="Q44" s="18"/>
      <c r="R44" s="18"/>
      <c r="S44" s="18"/>
      <c r="T44" s="18"/>
      <c r="U44" s="18"/>
      <c r="V44" s="18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 ht="29.4" customHeight="1" x14ac:dyDescent="0.3">
      <c r="A45" s="60">
        <v>35</v>
      </c>
      <c r="B45" s="58" t="s">
        <v>68</v>
      </c>
      <c r="C45" s="58" t="s">
        <v>17</v>
      </c>
      <c r="D45" s="58" t="s">
        <v>32</v>
      </c>
      <c r="E45" s="58" t="s">
        <v>100</v>
      </c>
      <c r="F45" s="58" t="s">
        <v>101</v>
      </c>
      <c r="G45" s="58" t="s">
        <v>25</v>
      </c>
      <c r="H45" s="58" t="s">
        <v>26</v>
      </c>
      <c r="I45" s="58" t="s">
        <v>56</v>
      </c>
      <c r="J45" s="41" t="s">
        <v>102</v>
      </c>
      <c r="K45" s="61">
        <f>K46</f>
        <v>737.8</v>
      </c>
      <c r="L45" s="61">
        <f t="shared" si="16"/>
        <v>405.8</v>
      </c>
      <c r="M45" s="61">
        <f t="shared" si="16"/>
        <v>370</v>
      </c>
      <c r="N45" s="17"/>
      <c r="O45" s="17"/>
      <c r="P45" s="18"/>
      <c r="Q45" s="18"/>
      <c r="R45" s="18"/>
      <c r="S45" s="18"/>
      <c r="T45" s="18"/>
      <c r="U45" s="18"/>
      <c r="V45" s="18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 ht="30" customHeight="1" x14ac:dyDescent="0.3">
      <c r="A46" s="60">
        <v>36</v>
      </c>
      <c r="B46" s="58" t="s">
        <v>68</v>
      </c>
      <c r="C46" s="58" t="s">
        <v>17</v>
      </c>
      <c r="D46" s="58" t="s">
        <v>32</v>
      </c>
      <c r="E46" s="58" t="s">
        <v>100</v>
      </c>
      <c r="F46" s="58" t="s">
        <v>101</v>
      </c>
      <c r="G46" s="58" t="s">
        <v>55</v>
      </c>
      <c r="H46" s="58" t="s">
        <v>26</v>
      </c>
      <c r="I46" s="58" t="s">
        <v>56</v>
      </c>
      <c r="J46" s="40" t="s">
        <v>103</v>
      </c>
      <c r="K46" s="27">
        <v>737.8</v>
      </c>
      <c r="L46" s="27">
        <v>405.8</v>
      </c>
      <c r="M46" s="27">
        <v>370</v>
      </c>
      <c r="N46" s="17"/>
      <c r="O46" s="17"/>
      <c r="P46" s="18"/>
      <c r="Q46" s="18"/>
      <c r="R46" s="18"/>
      <c r="S46" s="18"/>
      <c r="T46" s="18"/>
      <c r="U46" s="18"/>
      <c r="V46" s="18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 ht="24.6" customHeight="1" x14ac:dyDescent="0.3">
      <c r="A47" s="24">
        <v>37</v>
      </c>
      <c r="B47" s="8"/>
      <c r="C47" s="8"/>
      <c r="D47" s="8"/>
      <c r="E47" s="8"/>
      <c r="F47" s="8"/>
      <c r="G47" s="8"/>
      <c r="H47" s="8"/>
      <c r="I47" s="8"/>
      <c r="J47" s="9" t="s">
        <v>65</v>
      </c>
      <c r="K47" s="28">
        <f>K11+K34</f>
        <v>6721.3000000000011</v>
      </c>
      <c r="L47" s="61">
        <f>L11+L34</f>
        <v>5397.5000000000009</v>
      </c>
      <c r="M47" s="61">
        <f>M11+M34</f>
        <v>5498.5</v>
      </c>
      <c r="N47" s="17"/>
      <c r="O47" s="17"/>
      <c r="P47" s="18"/>
      <c r="Q47" s="18"/>
      <c r="R47" s="18"/>
      <c r="S47" s="18"/>
      <c r="T47" s="18"/>
      <c r="U47" s="18"/>
      <c r="V47" s="18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 x14ac:dyDescent="0.3">
      <c r="A48" s="20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x14ac:dyDescent="0.3">
      <c r="A49" s="63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x14ac:dyDescent="0.3">
      <c r="A50" s="20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</sheetData>
  <mergeCells count="14">
    <mergeCell ref="L1:M1"/>
    <mergeCell ref="J7:J9"/>
    <mergeCell ref="M8:M9"/>
    <mergeCell ref="B7:I7"/>
    <mergeCell ref="L8:L9"/>
    <mergeCell ref="J2:M2"/>
    <mergeCell ref="A49:M49"/>
    <mergeCell ref="K8:K9"/>
    <mergeCell ref="K7:M7"/>
    <mergeCell ref="A7:A9"/>
    <mergeCell ref="A5:M5"/>
    <mergeCell ref="C8:G8"/>
    <mergeCell ref="H8:I8"/>
    <mergeCell ref="B8:B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2023-12-22T03:30:11Z</dcterms:modified>
</cp:coreProperties>
</file>